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hared drives\03-EZPE\03 operations\02 templates\02 calculators\"/>
    </mc:Choice>
  </mc:AlternateContent>
  <xr:revisionPtr revIDLastSave="0" documentId="13_ncr:1_{1C97C6D6-43DD-4CFE-8A12-A406C49DE302}" xr6:coauthVersionLast="47" xr6:coauthVersionMax="47" xr10:uidLastSave="{00000000-0000-0000-0000-000000000000}"/>
  <bookViews>
    <workbookView xWindow="31770" yWindow="1695" windowWidth="16725" windowHeight="12930" activeTab="1" xr2:uid="{1D28FF34-2701-4615-995B-0126473F0387}"/>
  </bookViews>
  <sheets>
    <sheet name="Rev" sheetId="2" r:id="rId1"/>
    <sheet name="Load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4" l="1"/>
  <c r="D10" i="4"/>
  <c r="D12" i="4" s="1"/>
  <c r="D14" i="4"/>
  <c r="D13" i="4"/>
  <c r="D15" i="4" l="1"/>
  <c r="D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Edward Zabala</author>
  </authors>
  <commentList>
    <comment ref="C10" authorId="0" shapeId="0" xr:uid="{C1396BC6-0F82-43C0-B552-6D2E4F2C3600}">
      <text>
        <r>
          <rPr>
            <b/>
            <sz val="9"/>
            <color indexed="81"/>
            <rFont val="Tahoma"/>
            <family val="2"/>
          </rPr>
          <t>Edward Zabala:</t>
        </r>
        <r>
          <rPr>
            <sz val="9"/>
            <color indexed="81"/>
            <rFont val="Tahoma"/>
            <family val="2"/>
          </rPr>
          <t xml:space="preserve">
Wind tributary length.</t>
        </r>
      </text>
    </comment>
    <comment ref="C11" authorId="0" shapeId="0" xr:uid="{973E8558-181A-4F6C-9B31-D09CAC1F792A}">
      <text>
        <r>
          <rPr>
            <b/>
            <sz val="9"/>
            <color indexed="81"/>
            <rFont val="Tahoma"/>
            <family val="2"/>
          </rPr>
          <t>Edward Zabala:</t>
        </r>
        <r>
          <rPr>
            <sz val="9"/>
            <color indexed="81"/>
            <rFont val="Tahoma"/>
            <family val="2"/>
          </rPr>
          <t xml:space="preserve">
Wind tributary width.</t>
        </r>
      </text>
    </comment>
    <comment ref="C12" authorId="0" shapeId="0" xr:uid="{BDCE3B7C-570B-4F94-A4A4-2C61E93D271F}">
      <text>
        <r>
          <rPr>
            <b/>
            <sz val="9"/>
            <color indexed="81"/>
            <rFont val="Tahoma"/>
            <family val="2"/>
          </rPr>
          <t>Edward Zabala:</t>
        </r>
        <r>
          <rPr>
            <sz val="9"/>
            <color indexed="81"/>
            <rFont val="Tahoma"/>
            <family val="2"/>
          </rPr>
          <t xml:space="preserve">
Wind tributary area.</t>
        </r>
      </text>
    </comment>
  </commentList>
</comments>
</file>

<file path=xl/sharedStrings.xml><?xml version="1.0" encoding="utf-8"?>
<sst xmlns="http://schemas.openxmlformats.org/spreadsheetml/2006/main" count="38" uniqueCount="34">
  <si>
    <t>ID</t>
  </si>
  <si>
    <t>Description</t>
  </si>
  <si>
    <t>Calculation File Revision Summary</t>
  </si>
  <si>
    <t>Date</t>
  </si>
  <si>
    <t>File created by Ed Zabala.</t>
  </si>
  <si>
    <t>ID:</t>
  </si>
  <si>
    <t>Job:</t>
  </si>
  <si>
    <t>Var</t>
  </si>
  <si>
    <t>Value</t>
  </si>
  <si>
    <t>Unit</t>
  </si>
  <si>
    <t>General Instructions</t>
  </si>
  <si>
    <t>Rev.</t>
  </si>
  <si>
    <t>The unlock code is "eze".  We only do this so we will not overwrite cells.</t>
  </si>
  <si>
    <t>We don't send out spreadsheets (*.xls file) without approval.</t>
  </si>
  <si>
    <t>DL</t>
  </si>
  <si>
    <t>psf</t>
  </si>
  <si>
    <t>WL(up)</t>
  </si>
  <si>
    <t>WL(dn)</t>
  </si>
  <si>
    <t>Wind: Vertical Loads on Fasteners &amp; Foundations</t>
  </si>
  <si>
    <r>
      <t>L</t>
    </r>
    <r>
      <rPr>
        <vertAlign val="subscript"/>
        <sz val="11"/>
        <color theme="1"/>
        <rFont val="Calibri"/>
        <family val="2"/>
        <scheme val="minor"/>
      </rPr>
      <t>t</t>
    </r>
  </si>
  <si>
    <r>
      <t>W</t>
    </r>
    <r>
      <rPr>
        <vertAlign val="subscript"/>
        <sz val="11"/>
        <color theme="1"/>
        <rFont val="Calibri"/>
        <family val="2"/>
        <scheme val="minor"/>
      </rPr>
      <t>t</t>
    </r>
  </si>
  <si>
    <r>
      <t>A</t>
    </r>
    <r>
      <rPr>
        <vertAlign val="subscript"/>
        <sz val="11"/>
        <color theme="1"/>
        <rFont val="Calibri"/>
        <family val="2"/>
        <scheme val="minor"/>
      </rPr>
      <t>t</t>
    </r>
  </si>
  <si>
    <t>ft</t>
  </si>
  <si>
    <t>RLL</t>
  </si>
  <si>
    <r>
      <t>ft</t>
    </r>
    <r>
      <rPr>
        <vertAlign val="subscript"/>
        <sz val="11"/>
        <color theme="1"/>
        <rFont val="Calibri"/>
        <family val="2"/>
        <scheme val="minor"/>
      </rPr>
      <t>2</t>
    </r>
  </si>
  <si>
    <t>Eqn. 1</t>
  </si>
  <si>
    <t>Eqn. 2</t>
  </si>
  <si>
    <t>lbs (dn)</t>
  </si>
  <si>
    <t>lbs (up)</t>
  </si>
  <si>
    <t>psf (dn)</t>
  </si>
  <si>
    <t>psf (up)</t>
  </si>
  <si>
    <t>Eqn. 3</t>
  </si>
  <si>
    <t>Eqn. 4</t>
  </si>
  <si>
    <t>Equations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</si>
</sst>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2" borderId="1" applyNumberFormat="0" applyFont="0" applyAlignment="0" applyProtection="0"/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2" xfId="1" applyFont="1" applyBorder="1" applyAlignment="1" applyProtection="1">
      <alignment horizontal="center" vertical="center"/>
      <protection locked="0"/>
    </xf>
    <xf numFmtId="14" fontId="0" fillId="2" borderId="2" xfId="1" applyNumberFormat="1" applyFont="1" applyBorder="1" applyAlignment="1" applyProtection="1">
      <alignment horizontal="center" vertical="center"/>
      <protection locked="0"/>
    </xf>
    <xf numFmtId="0" fontId="0" fillId="2" borderId="3" xfId="1" applyFont="1" applyBorder="1" applyAlignment="1" applyProtection="1">
      <alignment horizontal="center" vertical="center"/>
      <protection locked="0"/>
    </xf>
    <xf numFmtId="14" fontId="0" fillId="2" borderId="3" xfId="1" applyNumberFormat="1" applyFont="1" applyBorder="1" applyAlignment="1" applyProtection="1">
      <alignment horizontal="center" vertical="center"/>
      <protection locked="0"/>
    </xf>
    <xf numFmtId="0" fontId="0" fillId="2" borderId="3" xfId="1" applyFont="1" applyBorder="1" applyAlignment="1" applyProtection="1">
      <alignment vertical="center"/>
      <protection locked="0"/>
    </xf>
    <xf numFmtId="0" fontId="0" fillId="2" borderId="5" xfId="1" applyFont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2" borderId="0" xfId="1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2" borderId="5" xfId="1" applyFont="1" applyBorder="1" applyAlignment="1" applyProtection="1">
      <alignment vertical="center" wrapText="1"/>
      <protection locked="0"/>
    </xf>
    <xf numFmtId="0" fontId="0" fillId="2" borderId="5" xfId="1" applyFont="1" applyBorder="1" applyAlignment="1" applyProtection="1">
      <alignment vertical="center"/>
      <protection locked="0"/>
    </xf>
    <xf numFmtId="0" fontId="0" fillId="2" borderId="3" xfId="1" applyFont="1" applyBorder="1" applyAlignment="1" applyProtection="1">
      <alignment vertical="center" wrapText="1"/>
      <protection locked="0"/>
    </xf>
    <xf numFmtId="0" fontId="0" fillId="2" borderId="3" xfId="1" applyFont="1" applyBorder="1" applyAlignment="1" applyProtection="1">
      <alignment vertical="center"/>
      <protection locked="0"/>
    </xf>
    <xf numFmtId="0" fontId="0" fillId="2" borderId="2" xfId="1" applyFont="1" applyBorder="1" applyAlignment="1" applyProtection="1">
      <alignment vertical="center" wrapText="1"/>
      <protection locked="0"/>
    </xf>
    <xf numFmtId="0" fontId="0" fillId="2" borderId="2" xfId="1" applyFont="1" applyBorder="1" applyAlignment="1" applyProtection="1">
      <alignment vertical="center"/>
      <protection locked="0"/>
    </xf>
    <xf numFmtId="2" fontId="0" fillId="2" borderId="0" xfId="1" applyNumberFormat="1" applyFont="1" applyBorder="1" applyAlignment="1" applyProtection="1">
      <alignment vertical="center"/>
      <protection locked="0"/>
    </xf>
    <xf numFmtId="1" fontId="0" fillId="2" borderId="0" xfId="1" applyNumberFormat="1" applyFont="1" applyBorder="1" applyAlignment="1" applyProtection="1">
      <alignment vertical="center"/>
      <protection locked="0"/>
    </xf>
    <xf numFmtId="2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2" borderId="0" xfId="1" applyFont="1" applyBorder="1" applyAlignment="1" applyProtection="1">
      <alignment horizontal="left" vertical="center"/>
      <protection locked="0"/>
    </xf>
  </cellXfs>
  <cellStyles count="2">
    <cellStyle name="Normal" xfId="0" builtinId="0" customBuiltin="1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593177</xdr:colOff>
      <xdr:row>5</xdr:row>
      <xdr:rowOff>49103</xdr:rowOff>
    </xdr:from>
    <xdr:ext cx="1397690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3BA6D38-9FFF-6522-B00C-4E1737FB4B30}"/>
                </a:ext>
              </a:extLst>
            </xdr:cNvPr>
            <xdr:cNvSpPr txBox="1"/>
          </xdr:nvSpPr>
          <xdr:spPr>
            <a:xfrm>
              <a:off x="2852901" y="1001603"/>
              <a:ext cx="13976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𝐸𝑞𝑛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 1  0.6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𝐷𝐿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+0.6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𝑊𝐿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3BA6D38-9FFF-6522-B00C-4E1737FB4B30}"/>
                </a:ext>
              </a:extLst>
            </xdr:cNvPr>
            <xdr:cNvSpPr txBox="1"/>
          </xdr:nvSpPr>
          <xdr:spPr>
            <a:xfrm>
              <a:off x="2852901" y="1001603"/>
              <a:ext cx="139769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𝐸𝑞𝑛. 1  0.6𝐷𝐿+0.6𝑊𝐿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597776</xdr:colOff>
      <xdr:row>6</xdr:row>
      <xdr:rowOff>111672</xdr:rowOff>
    </xdr:from>
    <xdr:ext cx="1400319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842BCA1-1C00-4606-B5A4-80A2B6198CB3}"/>
                </a:ext>
              </a:extLst>
            </xdr:cNvPr>
            <xdr:cNvSpPr txBox="1"/>
          </xdr:nvSpPr>
          <xdr:spPr>
            <a:xfrm>
              <a:off x="2857500" y="1254672"/>
              <a:ext cx="14003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𝐸𝑞𝑛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 2  0.6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𝐷𝐿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−0.6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𝑊𝐿</m:t>
                    </m:r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842BCA1-1C00-4606-B5A4-80A2B6198CB3}"/>
                </a:ext>
              </a:extLst>
            </xdr:cNvPr>
            <xdr:cNvSpPr txBox="1"/>
          </xdr:nvSpPr>
          <xdr:spPr>
            <a:xfrm>
              <a:off x="2857500" y="1254672"/>
              <a:ext cx="140031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𝐸𝑞𝑛. 2  0.6𝐷𝐿−0.6𝑊𝐿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584638</xdr:colOff>
      <xdr:row>7</xdr:row>
      <xdr:rowOff>157655</xdr:rowOff>
    </xdr:from>
    <xdr:ext cx="2052741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40DB21DE-92A2-420A-B2A7-1E05592AAEA9}"/>
                </a:ext>
              </a:extLst>
            </xdr:cNvPr>
            <xdr:cNvSpPr txBox="1"/>
          </xdr:nvSpPr>
          <xdr:spPr>
            <a:xfrm>
              <a:off x="2844362" y="1491155"/>
              <a:ext cx="20527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𝐸𝑞𝑛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 3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𝑑𝑛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=(0.6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𝐷𝐿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+0.6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𝑊𝐿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40DB21DE-92A2-420A-B2A7-1E05592AAEA9}"/>
                </a:ext>
              </a:extLst>
            </xdr:cNvPr>
            <xdr:cNvSpPr txBox="1"/>
          </xdr:nvSpPr>
          <xdr:spPr>
            <a:xfrm>
              <a:off x="2844362" y="1491155"/>
              <a:ext cx="205274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𝐸𝑞𝑛. 3  𝐹_𝑑𝑛=(0.6𝐷𝐿+0.6𝑊𝐿)𝐴_𝑡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5</xdr:col>
      <xdr:colOff>578070</xdr:colOff>
      <xdr:row>9</xdr:row>
      <xdr:rowOff>13138</xdr:rowOff>
    </xdr:from>
    <xdr:ext cx="2039213" cy="18261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787BED9-ED81-4CEF-A0C6-B06FC6072595}"/>
                </a:ext>
              </a:extLst>
            </xdr:cNvPr>
            <xdr:cNvSpPr txBox="1"/>
          </xdr:nvSpPr>
          <xdr:spPr>
            <a:xfrm>
              <a:off x="2837794" y="1727638"/>
              <a:ext cx="2039213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𝐸𝑞𝑛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. 4  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𝑢𝑝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=(0.6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𝐷𝐿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−0.6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𝑊𝐿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9787BED9-ED81-4CEF-A0C6-B06FC6072595}"/>
                </a:ext>
              </a:extLst>
            </xdr:cNvPr>
            <xdr:cNvSpPr txBox="1"/>
          </xdr:nvSpPr>
          <xdr:spPr>
            <a:xfrm>
              <a:off x="2837794" y="1727638"/>
              <a:ext cx="2039213" cy="1826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𝐸𝑞𝑛. 4  𝐹_𝑢𝑝=(0.6𝐷𝐿−0.6𝑊𝐿)𝐴_𝑡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164DB-240B-49B2-8D3B-1D8B6EB7545A}">
  <dimension ref="B1:K25"/>
  <sheetViews>
    <sheetView showGridLines="0" zoomScaleNormal="100" workbookViewId="0">
      <selection activeCell="C8" sqref="C8"/>
    </sheetView>
  </sheetViews>
  <sheetFormatPr defaultRowHeight="15" x14ac:dyDescent="0.25"/>
  <cols>
    <col min="1" max="1" width="1.5703125" customWidth="1"/>
    <col min="2" max="2" width="4.7109375" customWidth="1"/>
    <col min="3" max="3" width="10.28515625" customWidth="1"/>
  </cols>
  <sheetData>
    <row r="1" spans="2:11" x14ac:dyDescent="0.25">
      <c r="B1" s="1" t="s">
        <v>10</v>
      </c>
    </row>
    <row r="2" spans="2:11" x14ac:dyDescent="0.25">
      <c r="B2" s="12">
        <v>1</v>
      </c>
      <c r="C2" t="s">
        <v>13</v>
      </c>
    </row>
    <row r="3" spans="2:11" x14ac:dyDescent="0.25">
      <c r="B3" s="12">
        <v>2</v>
      </c>
      <c r="C3" t="s">
        <v>12</v>
      </c>
    </row>
    <row r="5" spans="2:11" x14ac:dyDescent="0.25">
      <c r="B5" s="1" t="s">
        <v>2</v>
      </c>
    </row>
    <row r="6" spans="2:11" x14ac:dyDescent="0.25">
      <c r="B6" s="2" t="s">
        <v>11</v>
      </c>
      <c r="C6" s="2" t="s">
        <v>3</v>
      </c>
      <c r="D6" s="3" t="s">
        <v>1</v>
      </c>
      <c r="E6" s="3"/>
      <c r="F6" s="3"/>
      <c r="G6" s="3"/>
      <c r="H6" s="3"/>
      <c r="I6" s="3"/>
      <c r="J6" s="3"/>
      <c r="K6" s="3"/>
    </row>
    <row r="7" spans="2:11" x14ac:dyDescent="0.25">
      <c r="B7" s="4">
        <v>0</v>
      </c>
      <c r="C7" s="5">
        <v>44874</v>
      </c>
      <c r="D7" s="17" t="s">
        <v>4</v>
      </c>
      <c r="E7" s="18"/>
      <c r="F7" s="18"/>
      <c r="G7" s="18"/>
      <c r="H7" s="18"/>
      <c r="I7" s="18"/>
      <c r="J7" s="18"/>
      <c r="K7" s="18"/>
    </row>
    <row r="8" spans="2:11" x14ac:dyDescent="0.25">
      <c r="B8" s="6">
        <v>1</v>
      </c>
      <c r="C8" s="7"/>
      <c r="D8" s="15"/>
      <c r="E8" s="16"/>
      <c r="F8" s="16"/>
      <c r="G8" s="16"/>
      <c r="H8" s="16"/>
      <c r="I8" s="16"/>
      <c r="J8" s="16"/>
      <c r="K8" s="16"/>
    </row>
    <row r="9" spans="2:11" x14ac:dyDescent="0.25">
      <c r="B9" s="6">
        <v>2</v>
      </c>
      <c r="C9" s="7"/>
      <c r="D9" s="15"/>
      <c r="E9" s="16"/>
      <c r="F9" s="16"/>
      <c r="G9" s="16"/>
      <c r="H9" s="16"/>
      <c r="I9" s="16"/>
      <c r="J9" s="16"/>
      <c r="K9" s="16"/>
    </row>
    <row r="10" spans="2:11" x14ac:dyDescent="0.25">
      <c r="B10" s="6">
        <v>3</v>
      </c>
      <c r="C10" s="7"/>
      <c r="D10" s="15"/>
      <c r="E10" s="16"/>
      <c r="F10" s="16"/>
      <c r="G10" s="16"/>
      <c r="H10" s="16"/>
      <c r="I10" s="16"/>
      <c r="J10" s="16"/>
      <c r="K10" s="16"/>
    </row>
    <row r="11" spans="2:11" x14ac:dyDescent="0.25">
      <c r="B11" s="6">
        <v>4</v>
      </c>
      <c r="C11" s="7"/>
      <c r="D11" s="15"/>
      <c r="E11" s="16"/>
      <c r="F11" s="16"/>
      <c r="G11" s="16"/>
      <c r="H11" s="16"/>
      <c r="I11" s="16"/>
      <c r="J11" s="16"/>
      <c r="K11" s="16"/>
    </row>
    <row r="12" spans="2:11" x14ac:dyDescent="0.25">
      <c r="B12" s="6">
        <v>5</v>
      </c>
      <c r="C12" s="7"/>
      <c r="D12" s="15"/>
      <c r="E12" s="16"/>
      <c r="F12" s="16"/>
      <c r="G12" s="16"/>
      <c r="H12" s="16"/>
      <c r="I12" s="16"/>
      <c r="J12" s="16"/>
      <c r="K12" s="16"/>
    </row>
    <row r="13" spans="2:11" x14ac:dyDescent="0.25">
      <c r="B13" s="6">
        <v>6</v>
      </c>
      <c r="C13" s="7"/>
      <c r="D13" s="15"/>
      <c r="E13" s="16"/>
      <c r="F13" s="16"/>
      <c r="G13" s="16"/>
      <c r="H13" s="16"/>
      <c r="I13" s="16"/>
      <c r="J13" s="16"/>
      <c r="K13" s="16"/>
    </row>
    <row r="14" spans="2:11" x14ac:dyDescent="0.25">
      <c r="B14" s="6">
        <v>7</v>
      </c>
      <c r="C14" s="7"/>
      <c r="D14" s="15"/>
      <c r="E14" s="16"/>
      <c r="F14" s="16"/>
      <c r="G14" s="16"/>
      <c r="H14" s="16"/>
      <c r="I14" s="16"/>
      <c r="J14" s="16"/>
      <c r="K14" s="16"/>
    </row>
    <row r="15" spans="2:11" x14ac:dyDescent="0.25">
      <c r="B15" s="6">
        <v>8</v>
      </c>
      <c r="C15" s="7"/>
      <c r="D15" s="15"/>
      <c r="E15" s="16"/>
      <c r="F15" s="16"/>
      <c r="G15" s="16"/>
      <c r="H15" s="16"/>
      <c r="I15" s="16"/>
      <c r="J15" s="16"/>
      <c r="K15" s="16"/>
    </row>
    <row r="16" spans="2:11" x14ac:dyDescent="0.25">
      <c r="B16" s="6">
        <v>9</v>
      </c>
      <c r="C16" s="7"/>
      <c r="D16" s="15"/>
      <c r="E16" s="16"/>
      <c r="F16" s="16"/>
      <c r="G16" s="16"/>
      <c r="H16" s="16"/>
      <c r="I16" s="16"/>
      <c r="J16" s="16"/>
      <c r="K16" s="16"/>
    </row>
    <row r="17" spans="2:11" x14ac:dyDescent="0.25">
      <c r="B17" s="6">
        <v>10</v>
      </c>
      <c r="C17" s="7"/>
      <c r="D17" s="15"/>
      <c r="E17" s="16"/>
      <c r="F17" s="16"/>
      <c r="G17" s="16"/>
      <c r="H17" s="16"/>
      <c r="I17" s="16"/>
      <c r="J17" s="16"/>
      <c r="K17" s="16"/>
    </row>
    <row r="18" spans="2:11" x14ac:dyDescent="0.25">
      <c r="B18" s="8"/>
      <c r="C18" s="8"/>
      <c r="D18" s="15"/>
      <c r="E18" s="16"/>
      <c r="F18" s="16"/>
      <c r="G18" s="16"/>
      <c r="H18" s="16"/>
      <c r="I18" s="16"/>
      <c r="J18" s="16"/>
      <c r="K18" s="16"/>
    </row>
    <row r="19" spans="2:11" x14ac:dyDescent="0.25">
      <c r="B19" s="8"/>
      <c r="C19" s="8"/>
      <c r="D19" s="15"/>
      <c r="E19" s="16"/>
      <c r="F19" s="16"/>
      <c r="G19" s="16"/>
      <c r="H19" s="16"/>
      <c r="I19" s="16"/>
      <c r="J19" s="16"/>
      <c r="K19" s="16"/>
    </row>
    <row r="20" spans="2:11" x14ac:dyDescent="0.25">
      <c r="B20" s="8"/>
      <c r="C20" s="8"/>
      <c r="D20" s="15"/>
      <c r="E20" s="16"/>
      <c r="F20" s="16"/>
      <c r="G20" s="16"/>
      <c r="H20" s="16"/>
      <c r="I20" s="16"/>
      <c r="J20" s="16"/>
      <c r="K20" s="16"/>
    </row>
    <row r="21" spans="2:11" x14ac:dyDescent="0.25">
      <c r="B21" s="8"/>
      <c r="C21" s="8"/>
      <c r="D21" s="15"/>
      <c r="E21" s="16"/>
      <c r="F21" s="16"/>
      <c r="G21" s="16"/>
      <c r="H21" s="16"/>
      <c r="I21" s="16"/>
      <c r="J21" s="16"/>
      <c r="K21" s="16"/>
    </row>
    <row r="22" spans="2:11" x14ac:dyDescent="0.25">
      <c r="B22" s="8"/>
      <c r="C22" s="8"/>
      <c r="D22" s="15"/>
      <c r="E22" s="16"/>
      <c r="F22" s="16"/>
      <c r="G22" s="16"/>
      <c r="H22" s="16"/>
      <c r="I22" s="16"/>
      <c r="J22" s="16"/>
      <c r="K22" s="16"/>
    </row>
    <row r="23" spans="2:11" x14ac:dyDescent="0.25">
      <c r="B23" s="8"/>
      <c r="C23" s="8"/>
      <c r="D23" s="15"/>
      <c r="E23" s="16"/>
      <c r="F23" s="16"/>
      <c r="G23" s="16"/>
      <c r="H23" s="16"/>
      <c r="I23" s="16"/>
      <c r="J23" s="16"/>
      <c r="K23" s="16"/>
    </row>
    <row r="24" spans="2:11" x14ac:dyDescent="0.25">
      <c r="B24" s="8"/>
      <c r="C24" s="8"/>
      <c r="D24" s="15"/>
      <c r="E24" s="16"/>
      <c r="F24" s="16"/>
      <c r="G24" s="16"/>
      <c r="H24" s="16"/>
      <c r="I24" s="16"/>
      <c r="J24" s="16"/>
      <c r="K24" s="16"/>
    </row>
    <row r="25" spans="2:11" x14ac:dyDescent="0.25">
      <c r="B25" s="9"/>
      <c r="C25" s="9"/>
      <c r="D25" s="13"/>
      <c r="E25" s="14"/>
      <c r="F25" s="14"/>
      <c r="G25" s="14"/>
      <c r="H25" s="14"/>
      <c r="I25" s="14"/>
      <c r="J25" s="14"/>
      <c r="K25" s="14"/>
    </row>
  </sheetData>
  <sheetProtection algorithmName="SHA-512" hashValue="nliuEZ0gtRRGUx5pjB1rx/k6+6swM+gtomHjEWZcY9/1ofb4c8pvz7rAQBHxxtMZhGF5URCsbAS69BoHUt60+w==" saltValue="WLYMCZAYb2ML0KzPdy2KXw==" spinCount="100000" sheet="1" selectLockedCells="1"/>
  <mergeCells count="19">
    <mergeCell ref="D18:K18"/>
    <mergeCell ref="D7:K7"/>
    <mergeCell ref="D8:K8"/>
    <mergeCell ref="D9:K9"/>
    <mergeCell ref="D10:K10"/>
    <mergeCell ref="D11:K11"/>
    <mergeCell ref="D12:K12"/>
    <mergeCell ref="D13:K13"/>
    <mergeCell ref="D14:K14"/>
    <mergeCell ref="D15:K15"/>
    <mergeCell ref="D16:K16"/>
    <mergeCell ref="D17:K17"/>
    <mergeCell ref="D25:K25"/>
    <mergeCell ref="D19:K19"/>
    <mergeCell ref="D20:K20"/>
    <mergeCell ref="D21:K21"/>
    <mergeCell ref="D22:K22"/>
    <mergeCell ref="D23:K23"/>
    <mergeCell ref="D24:K24"/>
  </mergeCells>
  <pageMargins left="0.7" right="0.7" top="0.75" bottom="0.75" header="0.3" footer="0.3"/>
  <pageSetup orientation="landscape" horizontalDpi="1200" verticalDpi="1200" r:id="rId1"/>
  <headerFooter>
    <oddHeader>&amp;LEZE Group, LLC</oddHeader>
    <oddFooter xml:space="preserve">&amp;Leze.group | File:&amp;F|Tab:&amp;A&amp;R&amp;P/&amp;N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1424D-51C6-43D2-A1C3-3B1FF328A0FE}">
  <dimension ref="B2:G16"/>
  <sheetViews>
    <sheetView tabSelected="1" zoomScale="145" zoomScaleNormal="145" workbookViewId="0">
      <selection activeCell="F8" sqref="F8"/>
    </sheetView>
  </sheetViews>
  <sheetFormatPr defaultRowHeight="15" x14ac:dyDescent="0.25"/>
  <cols>
    <col min="1" max="1" width="1.7109375" customWidth="1"/>
    <col min="2" max="2" width="4.7109375" customWidth="1"/>
  </cols>
  <sheetData>
    <row r="2" spans="2:7" x14ac:dyDescent="0.25">
      <c r="C2" s="10" t="s">
        <v>6</v>
      </c>
      <c r="D2" s="11">
        <v>22210</v>
      </c>
      <c r="E2" s="10" t="s">
        <v>5</v>
      </c>
      <c r="F2" s="23">
        <v>1</v>
      </c>
    </row>
    <row r="4" spans="2:7" x14ac:dyDescent="0.25">
      <c r="C4" s="1" t="s">
        <v>18</v>
      </c>
    </row>
    <row r="5" spans="2:7" x14ac:dyDescent="0.25">
      <c r="B5" s="12" t="s">
        <v>0</v>
      </c>
      <c r="C5" s="12" t="s">
        <v>7</v>
      </c>
      <c r="D5" s="12" t="s">
        <v>8</v>
      </c>
      <c r="E5" s="12" t="s">
        <v>9</v>
      </c>
      <c r="G5" s="12" t="s">
        <v>33</v>
      </c>
    </row>
    <row r="6" spans="2:7" x14ac:dyDescent="0.25">
      <c r="B6" s="12">
        <v>1</v>
      </c>
      <c r="C6" s="12" t="s">
        <v>14</v>
      </c>
      <c r="D6" s="20">
        <v>10</v>
      </c>
      <c r="E6" t="s">
        <v>15</v>
      </c>
    </row>
    <row r="7" spans="2:7" x14ac:dyDescent="0.25">
      <c r="B7" s="12">
        <v>2</v>
      </c>
      <c r="C7" s="12" t="s">
        <v>23</v>
      </c>
      <c r="D7" s="20">
        <v>20</v>
      </c>
      <c r="E7" t="s">
        <v>15</v>
      </c>
    </row>
    <row r="8" spans="2:7" x14ac:dyDescent="0.25">
      <c r="B8" s="12">
        <v>3</v>
      </c>
      <c r="C8" s="12" t="s">
        <v>16</v>
      </c>
      <c r="D8" s="19">
        <v>19.72</v>
      </c>
      <c r="E8" t="s">
        <v>15</v>
      </c>
    </row>
    <row r="9" spans="2:7" x14ac:dyDescent="0.25">
      <c r="B9" s="12">
        <v>4</v>
      </c>
      <c r="C9" s="12" t="s">
        <v>17</v>
      </c>
      <c r="D9" s="19">
        <v>27.11</v>
      </c>
      <c r="E9" t="s">
        <v>15</v>
      </c>
    </row>
    <row r="10" spans="2:7" ht="18" x14ac:dyDescent="0.25">
      <c r="B10" s="12">
        <v>5</v>
      </c>
      <c r="C10" s="12" t="s">
        <v>19</v>
      </c>
      <c r="D10" s="19">
        <f>(14.25/12)+((16*12+1.5)/12)/2</f>
        <v>9.25</v>
      </c>
      <c r="E10" t="s">
        <v>22</v>
      </c>
    </row>
    <row r="11" spans="2:7" ht="18" x14ac:dyDescent="0.25">
      <c r="B11" s="12">
        <v>6</v>
      </c>
      <c r="C11" s="12" t="s">
        <v>20</v>
      </c>
      <c r="D11" s="19">
        <f>(30/2)+1</f>
        <v>16</v>
      </c>
      <c r="E11" t="s">
        <v>22</v>
      </c>
    </row>
    <row r="12" spans="2:7" ht="18" x14ac:dyDescent="0.25">
      <c r="B12" s="12">
        <v>7</v>
      </c>
      <c r="C12" s="12" t="s">
        <v>21</v>
      </c>
      <c r="D12">
        <f>D10*D11</f>
        <v>148</v>
      </c>
      <c r="E12" t="s">
        <v>24</v>
      </c>
    </row>
    <row r="13" spans="2:7" x14ac:dyDescent="0.25">
      <c r="B13" s="12">
        <v>8</v>
      </c>
      <c r="C13" s="12" t="s">
        <v>25</v>
      </c>
      <c r="D13" s="21">
        <f>0.6*D6+0.6*D9</f>
        <v>22.265999999999998</v>
      </c>
      <c r="E13" t="s">
        <v>29</v>
      </c>
    </row>
    <row r="14" spans="2:7" x14ac:dyDescent="0.25">
      <c r="B14" s="12">
        <v>9</v>
      </c>
      <c r="C14" s="12" t="s">
        <v>26</v>
      </c>
      <c r="D14" s="21">
        <f>0.6*D6-0.6*D8</f>
        <v>-5.831999999999999</v>
      </c>
      <c r="E14" t="s">
        <v>30</v>
      </c>
    </row>
    <row r="15" spans="2:7" x14ac:dyDescent="0.25">
      <c r="B15" s="12">
        <v>10</v>
      </c>
      <c r="C15" s="12" t="s">
        <v>31</v>
      </c>
      <c r="D15" s="22">
        <f>D13*D12</f>
        <v>3295.3679999999999</v>
      </c>
      <c r="E15" t="s">
        <v>27</v>
      </c>
    </row>
    <row r="16" spans="2:7" x14ac:dyDescent="0.25">
      <c r="B16" s="12">
        <v>11</v>
      </c>
      <c r="C16" s="12" t="s">
        <v>32</v>
      </c>
      <c r="D16" s="22">
        <f>ABS(D14*D12)</f>
        <v>863.13599999999985</v>
      </c>
      <c r="E16" t="s">
        <v>28</v>
      </c>
    </row>
  </sheetData>
  <sheetProtection selectLockedCells="1"/>
  <pageMargins left="0.7" right="0.7" top="0.75" bottom="0.75" header="0.3" footer="0.3"/>
  <pageSetup orientation="portrait" horizontalDpi="1200" verticalDpi="1200" r:id="rId1"/>
  <headerFooter>
    <oddHeader>&amp;LEZE Group, LLC</oddHeader>
    <oddFooter>&amp;Leze.group&amp;RFile: &amp;F | Tab: 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</vt:lpstr>
      <vt:lpstr>Loads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Zabala</dc:creator>
  <cp:lastModifiedBy>Edward Zabala</cp:lastModifiedBy>
  <cp:lastPrinted>2021-10-07T14:36:51Z</cp:lastPrinted>
  <dcterms:created xsi:type="dcterms:W3CDTF">2020-01-09T23:23:59Z</dcterms:created>
  <dcterms:modified xsi:type="dcterms:W3CDTF">2022-11-09T15:03:47Z</dcterms:modified>
</cp:coreProperties>
</file>